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2025,26\меню\"/>
    </mc:Choice>
  </mc:AlternateContent>
  <bookViews>
    <workbookView xWindow="0" yWindow="0" windowWidth="20490" windowHeight="69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84" i="1" l="1"/>
  <c r="B195" i="1" l="1"/>
  <c r="A195" i="1"/>
  <c r="L194" i="1"/>
  <c r="J194" i="1"/>
  <c r="I194" i="1"/>
  <c r="H194" i="1"/>
  <c r="G194" i="1"/>
  <c r="F194" i="1"/>
  <c r="B185" i="1"/>
  <c r="A185" i="1"/>
  <c r="L195" i="1"/>
  <c r="I184" i="1"/>
  <c r="I195" i="1" s="1"/>
  <c r="H184" i="1"/>
  <c r="H195" i="1" s="1"/>
  <c r="G184" i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76" i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1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I32" i="1"/>
  <c r="I43" i="1" s="1"/>
  <c r="H32" i="1"/>
  <c r="H43" i="1" s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24" i="1"/>
  <c r="F195" i="1" l="1"/>
  <c r="G195" i="1"/>
  <c r="G196" i="1" s="1"/>
  <c r="J195" i="1"/>
  <c r="J43" i="1"/>
  <c r="H196" i="1"/>
  <c r="F196" i="1"/>
  <c r="L196" i="1"/>
  <c r="I196" i="1"/>
  <c r="J196" i="1" l="1"/>
</calcChain>
</file>

<file path=xl/sharedStrings.xml><?xml version="1.0" encoding="utf-8"?>
<sst xmlns="http://schemas.openxmlformats.org/spreadsheetml/2006/main" count="248" uniqueCount="81">
  <si>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</si>
  <si>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</si>
  <si>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</si>
  <si>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</si>
  <si>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</si>
  <si>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</si>
  <si>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</si>
  <si>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</si>
  <si>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</si>
  <si>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</si>
  <si>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</si>
  <si>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</si>
  <si>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</si>
  <si>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</si>
  <si>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</si>
  <si>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</si>
  <si>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</si>
  <si>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</si>
  <si>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</si>
  <si>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</si>
  <si>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</si>
  <si>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</si>
  <si>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</si>
  <si>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</si>
  <si>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</si>
  <si>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</si>
  <si>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</si>
  <si>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</si>
  <si>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</si>
  <si>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</si>
  <si>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</si>
  <si>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</si>
  <si>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</si>
  <si>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</si>
  <si>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</si>
  <si>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</si>
  <si>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</si>
  <si>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</si>
  <si>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</si>
  <si>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>хлеб пшеничный</t>
  </si>
  <si>
    <t>чай с сахаром</t>
  </si>
  <si>
    <t>хлеб ржано-пшеничный</t>
  </si>
  <si>
    <t>компот из сухофруктов</t>
  </si>
  <si>
    <t>печенье</t>
  </si>
  <si>
    <t>Согласовано</t>
  </si>
  <si>
    <t>директор</t>
  </si>
  <si>
    <t xml:space="preserve">кофейный напиток с молоком </t>
  </si>
  <si>
    <t xml:space="preserve">каша гречневая вязкая </t>
  </si>
  <si>
    <t xml:space="preserve">чай с сахаром </t>
  </si>
  <si>
    <t>60/2</t>
  </si>
  <si>
    <t>307/363</t>
  </si>
  <si>
    <t xml:space="preserve">овощи по сезону (помидор соленыи или помидор свежий </t>
  </si>
  <si>
    <t xml:space="preserve">плов из птицы </t>
  </si>
  <si>
    <t>картофель отварной с маслом</t>
  </si>
  <si>
    <t xml:space="preserve">фрукты свежие (яблоко) </t>
  </si>
  <si>
    <t xml:space="preserve">каша молочная из риса и пшена дружба с маслом </t>
  </si>
  <si>
    <t xml:space="preserve">каша молочная из манной крупы </t>
  </si>
  <si>
    <t>кофейный напиток с молоком</t>
  </si>
  <si>
    <t>фрукты свежие (яблоко)</t>
  </si>
  <si>
    <t>каша гречневая вязкая (гарнир)</t>
  </si>
  <si>
    <t>овощи по сезону ( капуста квашеная или икра кабачковая)</t>
  </si>
  <si>
    <t>455/363</t>
  </si>
  <si>
    <t>жаркое по-домашнему</t>
  </si>
  <si>
    <t>овощи по сезону (огурец соленый или огурец свежий)</t>
  </si>
  <si>
    <t>макаронные изделия отварные</t>
  </si>
  <si>
    <t>294/363</t>
  </si>
  <si>
    <t xml:space="preserve">чай с сахаром каркаде </t>
  </si>
  <si>
    <t>685К</t>
  </si>
  <si>
    <t>Ермаков В.М.</t>
  </si>
  <si>
    <t>МКОУ Скуришенская СШ</t>
  </si>
  <si>
    <t>конд.изд</t>
  </si>
  <si>
    <t xml:space="preserve">блюдо из рыбы(котлеты рыбные в томатном соусе)
</t>
  </si>
  <si>
    <t>бутерброд с маслом и сыром(35/5/10)</t>
  </si>
  <si>
    <t>свекла отварная(60/2)</t>
  </si>
  <si>
    <t>тефтели с рисом(говядина)с томатным соусом(90/30)</t>
  </si>
  <si>
    <t>бутерброд с повидлом(30/20)</t>
  </si>
  <si>
    <t>бутерброд с маслом и сыром (35/5/10)</t>
  </si>
  <si>
    <t>котлеты рубленные из птицы с соусом томатным(90/30)</t>
  </si>
  <si>
    <t>лапшевник с творогом с соусом молочным(200/30)</t>
  </si>
  <si>
    <t>каша молочная овсяная вязкая</t>
  </si>
  <si>
    <t xml:space="preserve">котлеты рубленые из птицы с соусом томатным(90/30)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</si>
</sst>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2" xfId="0" applyFont="1" applyFill="1" applyBorder="1" applyProtection="1">
      <protection locked="0"/>
    </xf>
    <xf numFmtId="17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D122" sqref="D1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8.5703125" style="2" customWidth="1"/>
    <col min="9" max="9" width="8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69</v>
      </c>
      <c r="D1" s="56"/>
      <c r="E1" s="56"/>
      <c r="F1" s="12" t="s">
        <v>44</v>
      </c>
      <c r="G1" s="2" t="s">
        <v>16</v>
      </c>
      <c r="H1" s="57" t="s">
        <v>45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68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79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41">
        <v>302</v>
      </c>
      <c r="L6" s="40"/>
    </row>
    <row r="7" spans="1:12" ht="15" x14ac:dyDescent="0.25">
      <c r="A7" s="23"/>
      <c r="B7" s="15"/>
      <c r="C7" s="11"/>
      <c r="D7" s="51" t="s">
        <v>20</v>
      </c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39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22</v>
      </c>
      <c r="E11" s="42" t="s">
        <v>72</v>
      </c>
      <c r="F11" s="43">
        <v>50</v>
      </c>
      <c r="G11" s="43">
        <v>5.8</v>
      </c>
      <c r="H11" s="43">
        <v>8</v>
      </c>
      <c r="I11" s="43">
        <v>11.6</v>
      </c>
      <c r="J11" s="43">
        <v>147</v>
      </c>
      <c r="K11" s="44">
        <v>3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20.04</v>
      </c>
      <c r="H13" s="19">
        <f t="shared" si="0"/>
        <v>20.36</v>
      </c>
      <c r="I13" s="19">
        <f t="shared" si="0"/>
        <v>83.089999999999989</v>
      </c>
      <c r="J13" s="19">
        <f t="shared" si="0"/>
        <v>574.12999999999988</v>
      </c>
      <c r="K13" s="25"/>
      <c r="L13" s="19">
        <v>116.64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500</v>
      </c>
      <c r="G24" s="32">
        <f t="shared" ref="G24:J24" si="3">G13+G23</f>
        <v>20.04</v>
      </c>
      <c r="H24" s="32">
        <f t="shared" si="3"/>
        <v>20.36</v>
      </c>
      <c r="I24" s="32">
        <f t="shared" si="3"/>
        <v>83.089999999999989</v>
      </c>
      <c r="J24" s="32">
        <f t="shared" si="3"/>
        <v>574.12999999999988</v>
      </c>
      <c r="K24" s="32"/>
      <c r="L24" s="32"/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74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50</v>
      </c>
      <c r="L25" s="40"/>
    </row>
    <row r="26" spans="1:12" ht="15" x14ac:dyDescent="0.25">
      <c r="A26" s="14"/>
      <c r="B26" s="15"/>
      <c r="C26" s="11"/>
      <c r="D26" s="52" t="s">
        <v>20</v>
      </c>
      <c r="E26" s="42" t="s">
        <v>47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48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41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25</v>
      </c>
      <c r="E30" s="42" t="s">
        <v>73</v>
      </c>
      <c r="F30" s="43" t="s">
        <v>49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v>582</v>
      </c>
      <c r="G32" s="19">
        <f t="shared" ref="G32" si="4">SUM(G25:G31)</f>
        <v>19.119999999999997</v>
      </c>
      <c r="H32" s="19">
        <f t="shared" ref="H32" si="5">SUM(H25:H31)</f>
        <v>16</v>
      </c>
      <c r="I32" s="19">
        <f t="shared" ref="I32" si="6">SUM(I25:I31)</f>
        <v>71.949999999999989</v>
      </c>
      <c r="J32" s="19">
        <f t="shared" ref="J32" si="7">SUM(J25:J31)</f>
        <v>512.9</v>
      </c>
      <c r="K32" s="25"/>
      <c r="L32" s="19">
        <v>116.64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582</v>
      </c>
      <c r="G43" s="32">
        <f t="shared" ref="G43" si="12">G32+G42</f>
        <v>19.119999999999997</v>
      </c>
      <c r="H43" s="32">
        <f t="shared" ref="H43" si="13">H32+H42</f>
        <v>16</v>
      </c>
      <c r="I43" s="32">
        <f t="shared" ref="I43" si="14">I32+I42</f>
        <v>71.949999999999989</v>
      </c>
      <c r="J43" s="32">
        <f t="shared" ref="J43:L43" si="15">J32+J42</f>
        <v>512.9</v>
      </c>
      <c r="K43" s="32"/>
      <c r="L43" s="32">
        <f t="shared" si="15"/>
        <v>116.64</v>
      </c>
    </row>
    <row r="44" spans="1:12" ht="15.75" thickBot="1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52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40">
        <v>492</v>
      </c>
      <c r="L44" s="40"/>
    </row>
    <row r="45" spans="1:12" ht="15" x14ac:dyDescent="0.25">
      <c r="A45" s="23"/>
      <c r="B45" s="15"/>
      <c r="C45" s="11"/>
      <c r="D45" s="51" t="s">
        <v>20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42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41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25</v>
      </c>
      <c r="E49" s="42" t="s">
        <v>51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6">SUM(G44:G50)</f>
        <v>19.130000000000003</v>
      </c>
      <c r="H51" s="19">
        <f t="shared" ref="H51" si="17">SUM(H44:H50)</f>
        <v>18.5</v>
      </c>
      <c r="I51" s="19">
        <f t="shared" ref="I51" si="18">SUM(I44:I50)</f>
        <v>68.23</v>
      </c>
      <c r="J51" s="19">
        <f t="shared" ref="J51" si="19">SUM(J44:J50)</f>
        <v>519.20000000000005</v>
      </c>
      <c r="K51" s="25"/>
      <c r="L51" s="19">
        <v>116.64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510</v>
      </c>
      <c r="G62" s="32">
        <f t="shared" ref="G62" si="24">G51+G61</f>
        <v>19.130000000000003</v>
      </c>
      <c r="H62" s="32">
        <f t="shared" ref="H62" si="25">H51+H61</f>
        <v>18.5</v>
      </c>
      <c r="I62" s="32">
        <f t="shared" ref="I62" si="26">I51+I61</f>
        <v>68.23</v>
      </c>
      <c r="J62" s="32">
        <f t="shared" ref="J62:L62" si="27">J51+J61</f>
        <v>519.20000000000005</v>
      </c>
      <c r="K62" s="32"/>
      <c r="L62" s="32">
        <f t="shared" si="27"/>
        <v>116.64</v>
      </c>
    </row>
    <row r="63" spans="1:12" ht="26.25" thickBot="1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71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/>
    </row>
    <row r="64" spans="1:12" ht="15" x14ac:dyDescent="0.25">
      <c r="A64" s="23"/>
      <c r="B64" s="15"/>
      <c r="C64" s="11"/>
      <c r="D64" s="5" t="s">
        <v>20</v>
      </c>
      <c r="E64" s="42" t="s">
        <v>53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 x14ac:dyDescent="0.25">
      <c r="A65" s="23"/>
      <c r="B65" s="15"/>
      <c r="C65" s="11"/>
      <c r="D65" s="7" t="s">
        <v>21</v>
      </c>
      <c r="E65" s="42" t="s">
        <v>38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116.64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8">SUM(G71:G79)</f>
        <v>0</v>
      </c>
      <c r="H80" s="19">
        <f t="shared" ref="H80" si="29">SUM(H71:H79)</f>
        <v>0</v>
      </c>
      <c r="I80" s="19">
        <f t="shared" ref="I80" si="30">SUM(I71:I79)</f>
        <v>0</v>
      </c>
      <c r="J80" s="19">
        <f t="shared" ref="J80:L80" si="31">SUM(J71:J79)</f>
        <v>0</v>
      </c>
      <c r="K80" s="25"/>
      <c r="L80" s="19">
        <f t="shared" si="31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500</v>
      </c>
      <c r="G81" s="32">
        <f t="shared" ref="G81" si="32">G70+G80</f>
        <v>18.89</v>
      </c>
      <c r="H81" s="32">
        <f t="shared" ref="H81" si="33">H70+H80</f>
        <v>16.8</v>
      </c>
      <c r="I81" s="32">
        <f t="shared" ref="I81" si="34">I70+I80</f>
        <v>73.900000000000006</v>
      </c>
      <c r="J81" s="32">
        <f t="shared" ref="J81:L81" si="35">J70+J80</f>
        <v>486.73</v>
      </c>
      <c r="K81" s="32"/>
      <c r="L81" s="32">
        <f t="shared" si="35"/>
        <v>116.64</v>
      </c>
    </row>
    <row r="82" spans="1:12" ht="15.75" thickBot="1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55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5" x14ac:dyDescent="0.25">
      <c r="A83" s="23"/>
      <c r="B83" s="15"/>
      <c r="C83" s="11"/>
      <c r="D83" s="5" t="s">
        <v>20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40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75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 x14ac:dyDescent="0.25">
      <c r="A86" s="23"/>
      <c r="B86" s="15"/>
      <c r="C86" s="11"/>
      <c r="D86" s="7" t="s">
        <v>23</v>
      </c>
      <c r="E86" s="42" t="s">
        <v>54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 x14ac:dyDescent="0.25">
      <c r="A87" s="23"/>
      <c r="B87" s="15"/>
      <c r="C87" s="11"/>
      <c r="D87" s="6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36">SUM(G82:G88)</f>
        <v>16.66</v>
      </c>
      <c r="H89" s="19">
        <f t="shared" ref="H89" si="37">SUM(H82:H88)</f>
        <v>16.920000000000002</v>
      </c>
      <c r="I89" s="19">
        <f t="shared" ref="I89" si="38">SUM(I82:I88)</f>
        <v>82.26</v>
      </c>
      <c r="J89" s="19">
        <f t="shared" ref="J89" si="39">SUM(J82:J88)</f>
        <v>488.4</v>
      </c>
      <c r="K89" s="25"/>
      <c r="L89" s="19">
        <v>116.64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0">SUM(G90:G98)</f>
        <v>0</v>
      </c>
      <c r="H99" s="19">
        <f t="shared" ref="H99" si="41">SUM(H90:H98)</f>
        <v>0</v>
      </c>
      <c r="I99" s="19">
        <f t="shared" ref="I99" si="42">SUM(I90:I98)</f>
        <v>0</v>
      </c>
      <c r="J99" s="19">
        <f t="shared" ref="J99:L99" si="43">SUM(J90:J98)</f>
        <v>0</v>
      </c>
      <c r="K99" s="25"/>
      <c r="L99" s="19">
        <f t="shared" si="43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530</v>
      </c>
      <c r="G100" s="32">
        <f t="shared" ref="G100" si="44">G89+G99</f>
        <v>16.66</v>
      </c>
      <c r="H100" s="32">
        <f t="shared" ref="H100" si="45">H89+H99</f>
        <v>16.920000000000002</v>
      </c>
      <c r="I100" s="32">
        <f t="shared" ref="I100" si="46">I89+I99</f>
        <v>82.26</v>
      </c>
      <c r="J100" s="32">
        <f t="shared" ref="J100:L100" si="47">J89+J99</f>
        <v>488.4</v>
      </c>
      <c r="K100" s="32"/>
      <c r="L100" s="32">
        <f t="shared" si="47"/>
        <v>116.64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56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57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76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58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v>530</v>
      </c>
      <c r="G108" s="19">
        <f t="shared" ref="G108:J108" si="48">SUM(G101:G107)</f>
        <v>16.760000000000002</v>
      </c>
      <c r="H108" s="19">
        <f t="shared" si="48"/>
        <v>19.96</v>
      </c>
      <c r="I108" s="19">
        <f t="shared" si="48"/>
        <v>75.650000000000006</v>
      </c>
      <c r="J108" s="19">
        <f t="shared" si="48"/>
        <v>527.64</v>
      </c>
      <c r="K108" s="25"/>
      <c r="L108" s="19">
        <v>116.64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49">SUM(G109:G117)</f>
        <v>0</v>
      </c>
      <c r="H118" s="19">
        <f t="shared" si="49"/>
        <v>0</v>
      </c>
      <c r="I118" s="19">
        <f t="shared" si="49"/>
        <v>0</v>
      </c>
      <c r="J118" s="19">
        <f t="shared" si="49"/>
        <v>0</v>
      </c>
      <c r="K118" s="25"/>
      <c r="L118" s="19">
        <f t="shared" ref="L118" si="50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530</v>
      </c>
      <c r="G119" s="32">
        <f t="shared" ref="G119" si="51">G108+G118</f>
        <v>16.760000000000002</v>
      </c>
      <c r="H119" s="32">
        <f t="shared" ref="H119" si="52">H108+H118</f>
        <v>19.96</v>
      </c>
      <c r="I119" s="32">
        <f t="shared" ref="I119" si="53">I108+I118</f>
        <v>75.650000000000006</v>
      </c>
      <c r="J119" s="32">
        <f t="shared" ref="J119:L119" si="54">J108+J118</f>
        <v>527.64</v>
      </c>
      <c r="K119" s="32"/>
      <c r="L119" s="32">
        <f t="shared" si="54"/>
        <v>116.64</v>
      </c>
    </row>
    <row r="120" spans="1:12" ht="15.75" thickBot="1" x14ac:dyDescent="0.3">
      <c r="A120" s="14">
        <v>2</v>
      </c>
      <c r="B120" s="15">
        <v>2</v>
      </c>
      <c r="C120" s="22" t="s">
        <v>19</v>
      </c>
      <c r="D120" s="5" t="s">
        <v>20</v>
      </c>
      <c r="E120" s="42" t="s">
        <v>77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61</v>
      </c>
      <c r="L120" s="40"/>
    </row>
    <row r="121" spans="1:12" ht="15" x14ac:dyDescent="0.25">
      <c r="A121" s="14"/>
      <c r="B121" s="15"/>
      <c r="C121" s="11"/>
      <c r="D121" s="5" t="s">
        <v>20</v>
      </c>
      <c r="E121" s="42" t="s">
        <v>59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42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25.5" x14ac:dyDescent="0.25">
      <c r="A125" s="14"/>
      <c r="B125" s="15"/>
      <c r="C125" s="11"/>
      <c r="D125" s="6" t="s">
        <v>25</v>
      </c>
      <c r="E125" s="42" t="s">
        <v>60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3">
        <v>32203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f t="shared" ref="G127:J127" si="55">SUM(G120:G126)</f>
        <v>16.559999999999999</v>
      </c>
      <c r="H127" s="19">
        <f t="shared" si="55"/>
        <v>17.8</v>
      </c>
      <c r="I127" s="19">
        <f t="shared" si="55"/>
        <v>72.16</v>
      </c>
      <c r="J127" s="19">
        <f t="shared" si="55"/>
        <v>526.5</v>
      </c>
      <c r="K127" s="25"/>
      <c r="L127" s="19">
        <v>116.64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560</v>
      </c>
      <c r="G138" s="32">
        <f t="shared" ref="G138" si="58">G127+G137</f>
        <v>16.559999999999999</v>
      </c>
      <c r="H138" s="32">
        <f t="shared" ref="H138" si="59">H127+H137</f>
        <v>17.8</v>
      </c>
      <c r="I138" s="32">
        <f t="shared" ref="I138" si="60">I127+I137</f>
        <v>72.16</v>
      </c>
      <c r="J138" s="32">
        <f t="shared" ref="J138:L138" si="61">J127+J137</f>
        <v>526.5</v>
      </c>
      <c r="K138" s="32"/>
      <c r="L138" s="32">
        <f t="shared" si="61"/>
        <v>116.64</v>
      </c>
    </row>
    <row r="139" spans="1:12" ht="15.75" thickBot="1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62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/>
    </row>
    <row r="140" spans="1:12" ht="15" x14ac:dyDescent="0.25">
      <c r="A140" s="23"/>
      <c r="B140" s="15"/>
      <c r="C140" s="11"/>
      <c r="D140" s="5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40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25</v>
      </c>
      <c r="E144" s="42" t="s">
        <v>63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3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62">SUM(G139:G145)</f>
        <v>16.48</v>
      </c>
      <c r="H146" s="19">
        <f t="shared" si="62"/>
        <v>18.700000000000003</v>
      </c>
      <c r="I146" s="19">
        <f t="shared" si="62"/>
        <v>82.289999999999992</v>
      </c>
      <c r="J146" s="19">
        <f t="shared" si="62"/>
        <v>484.33</v>
      </c>
      <c r="K146" s="25"/>
      <c r="L146" s="19">
        <v>116.64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3">SUM(G147:G155)</f>
        <v>0</v>
      </c>
      <c r="H156" s="19">
        <f t="shared" si="63"/>
        <v>0</v>
      </c>
      <c r="I156" s="19">
        <f t="shared" si="63"/>
        <v>0</v>
      </c>
      <c r="J156" s="19">
        <f t="shared" si="63"/>
        <v>0</v>
      </c>
      <c r="K156" s="25"/>
      <c r="L156" s="19">
        <f t="shared" ref="L156" si="64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510</v>
      </c>
      <c r="G157" s="32">
        <f t="shared" ref="G157" si="65">G146+G156</f>
        <v>16.48</v>
      </c>
      <c r="H157" s="32">
        <f t="shared" ref="H157" si="66">H146+H156</f>
        <v>18.700000000000003</v>
      </c>
      <c r="I157" s="32">
        <f t="shared" ref="I157" si="67">I146+I156</f>
        <v>82.289999999999992</v>
      </c>
      <c r="J157" s="32">
        <f t="shared" ref="J157:L157" si="68">J146+J156</f>
        <v>484.33</v>
      </c>
      <c r="K157" s="32"/>
      <c r="L157" s="32">
        <f t="shared" si="68"/>
        <v>116.64</v>
      </c>
    </row>
    <row r="158" spans="1:12" ht="15.75" thickBot="1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80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65</v>
      </c>
      <c r="L158" s="40"/>
    </row>
    <row r="159" spans="1:12" ht="15" x14ac:dyDescent="0.25">
      <c r="A159" s="23"/>
      <c r="B159" s="15"/>
      <c r="C159" s="11"/>
      <c r="D159" s="5" t="s">
        <v>20</v>
      </c>
      <c r="E159" s="42" t="s">
        <v>64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38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v>500</v>
      </c>
      <c r="G165" s="19">
        <f t="shared" ref="G165:J165" si="69">SUM(G158:G164)</f>
        <v>17.670000000000002</v>
      </c>
      <c r="H165" s="19">
        <f t="shared" si="69"/>
        <v>18.100000000000001</v>
      </c>
      <c r="I165" s="19">
        <f t="shared" si="69"/>
        <v>72.489999999999995</v>
      </c>
      <c r="J165" s="19">
        <f t="shared" si="69"/>
        <v>532.19999999999993</v>
      </c>
      <c r="K165" s="25"/>
      <c r="L165" s="19">
        <v>116.64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5"/>
      <c r="L175" s="19">
        <f t="shared" ref="L175" si="7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500</v>
      </c>
      <c r="G176" s="32">
        <f t="shared" ref="G176" si="72">G165+G175</f>
        <v>17.670000000000002</v>
      </c>
      <c r="H176" s="32">
        <f t="shared" ref="H176" si="73">H165+H175</f>
        <v>18.100000000000001</v>
      </c>
      <c r="I176" s="32">
        <f t="shared" ref="I176" si="74">I165+I175</f>
        <v>72.489999999999995</v>
      </c>
      <c r="J176" s="32">
        <f t="shared" ref="J176:L176" si="75">J165+J175</f>
        <v>532.19999999999993</v>
      </c>
      <c r="K176" s="32"/>
      <c r="L176" s="32">
        <f t="shared" si="75"/>
        <v>116.64</v>
      </c>
    </row>
    <row r="177" spans="1:12" ht="15.75" thickBot="1" x14ac:dyDescent="0.3">
      <c r="A177" s="20">
        <v>2</v>
      </c>
      <c r="B177" s="21">
        <v>5</v>
      </c>
      <c r="C177" s="22" t="s">
        <v>19</v>
      </c>
      <c r="D177" s="5" t="s">
        <v>20</v>
      </c>
      <c r="E177" s="39" t="s">
        <v>78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/>
    </row>
    <row r="178" spans="1:12" ht="15" x14ac:dyDescent="0.25">
      <c r="A178" s="23"/>
      <c r="B178" s="15"/>
      <c r="C178" s="11"/>
      <c r="D178" s="5" t="s">
        <v>20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66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67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4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54" t="s">
        <v>70</v>
      </c>
      <c r="E181" s="42" t="s">
        <v>43</v>
      </c>
      <c r="F181" s="43">
        <v>30</v>
      </c>
      <c r="G181" s="43">
        <v>3.8</v>
      </c>
      <c r="H181" s="43">
        <v>4.0999999999999996</v>
      </c>
      <c r="I181" s="43">
        <v>14</v>
      </c>
      <c r="J181" s="43">
        <v>90.5</v>
      </c>
      <c r="K181" s="44">
        <v>9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v>510</v>
      </c>
      <c r="G184" s="19">
        <f t="shared" ref="G184:I184" si="76">SUM(G177:G183)</f>
        <v>18.850000000000001</v>
      </c>
      <c r="H184" s="19">
        <f>SUM(H177:H183)</f>
        <v>19.899999999999999</v>
      </c>
      <c r="I184" s="19">
        <f t="shared" si="76"/>
        <v>83.15</v>
      </c>
      <c r="J184" s="19">
        <f>SUM(J177:J183)</f>
        <v>505.72999999999996</v>
      </c>
      <c r="K184" s="25"/>
      <c r="L184" s="19">
        <v>116.64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7">SUM(G185:G193)</f>
        <v>0</v>
      </c>
      <c r="H194" s="19">
        <f t="shared" si="77"/>
        <v>0</v>
      </c>
      <c r="I194" s="19">
        <f t="shared" si="77"/>
        <v>0</v>
      </c>
      <c r="J194" s="19">
        <f t="shared" si="77"/>
        <v>0</v>
      </c>
      <c r="K194" s="25"/>
      <c r="L194" s="19">
        <f t="shared" ref="L194" si="7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510</v>
      </c>
      <c r="G195" s="32">
        <f t="shared" ref="G195" si="79">G184+G194</f>
        <v>18.850000000000001</v>
      </c>
      <c r="H195" s="32">
        <f t="shared" ref="H195" si="80">H184+H194</f>
        <v>19.899999999999999</v>
      </c>
      <c r="I195" s="32">
        <f t="shared" ref="I195" si="81">I184+I194</f>
        <v>83.15</v>
      </c>
      <c r="J195" s="32">
        <f t="shared" ref="J195:L195" si="82">J184+J194</f>
        <v>505.72999999999996</v>
      </c>
      <c r="K195" s="32"/>
      <c r="L195" s="32">
        <f t="shared" si="82"/>
        <v>116.64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4">
        <f t="shared" ref="G196:J196" si="83">(G24+G43+G62+G81+G100+G119+G138+G157+G176+G195)/(IF(G24=0,0,1)+IF(G43=0,0,1)+IF(G62=0,0,1)+IF(G81=0,0,1)+IF(G100=0,0,1)+IF(G119=0,0,1)+IF(G138=0,0,1)+IF(G157=0,0,1)+IF(G176=0,0,1)+IF(G195=0,0,1))</f>
        <v>18.015999999999998</v>
      </c>
      <c r="H196" s="34">
        <f t="shared" si="83"/>
        <v>18.303999999999998</v>
      </c>
      <c r="I196" s="34">
        <f t="shared" si="83"/>
        <v>76.516999999999982</v>
      </c>
      <c r="J196" s="34">
        <f t="shared" si="83"/>
        <v>515.77599999999995</v>
      </c>
      <c r="K196" s="34"/>
      <c r="L196" s="34">
        <f t="shared" ref="L196" si="84">(L24+L43+L62+L81+L100+L119+L138+L157+L176+L195)/(IF(L24=0,0,1)+IF(L43=0,0,1)+IF(L62=0,0,1)+IF(L81=0,0,1)+IF(L100=0,0,1)+IF(L119=0,0,1)+IF(L138=0,0,1)+IF(L157=0,0,1)+IF(L176=0,0,1)+IF(L195=0,0,1))</f>
        <v>116.64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  <ignoredErrors>
    <ignoredError sqref="I8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2025-09-04T09:22:19Z</cp:lastPrinted>
  <dcterms:created xsi:type="dcterms:W3CDTF">2022-05-16T14:23:56Z</dcterms:created>
  <dcterms:modified xsi:type="dcterms:W3CDTF">2025-09-06T06:09:28Z</dcterms:modified>
</cp:coreProperties>
</file>